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измен" sheetId="1" r:id="rId1"/>
  </sheets>
  <definedNames/>
  <calcPr fullCalcOnLoad="1"/>
</workbook>
</file>

<file path=xl/sharedStrings.xml><?xml version="1.0" encoding="utf-8"?>
<sst xmlns="http://schemas.openxmlformats.org/spreadsheetml/2006/main" count="263" uniqueCount="253">
  <si>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</si>
  <si>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БЕЗВОЗМЕЗДНЫЕ ПОСТУПЛЕНИЯ</t>
  </si>
  <si>
    <t>00020000000000000000</t>
  </si>
  <si>
    <t>00020700000000000180</t>
  </si>
  <si>
    <t>00010000000000000000</t>
  </si>
  <si>
    <t>ДОХОДЫ</t>
  </si>
  <si>
    <t>ДОХОДЫ ОТ ПРЕДПРИНИМАТЕЛЬСКОЙ И ИНОЙ ПРИНОСЯЩЕЙ ДОХОД ДЕЯТЕЛЬНОСТИ</t>
  </si>
  <si>
    <t>ВСЕГО ДОХОДОВ</t>
  </si>
  <si>
    <t>Налог на доходы физических лиц</t>
  </si>
  <si>
    <t>Налоги на совокупный доход</t>
  </si>
  <si>
    <t>Налоги  на  имущество</t>
  </si>
  <si>
    <t>Транспортный  налог</t>
  </si>
  <si>
    <t>Транспортный налог с организаций</t>
  </si>
  <si>
    <t>Транспортный налог  с  физических  лиц</t>
  </si>
  <si>
    <t>Земельный налог</t>
  </si>
  <si>
    <t>Плата  за  негативное  воздействие  на  окружающую  среду</t>
  </si>
  <si>
    <t>Штрафы, санкции, возмещение  ущерба</t>
  </si>
  <si>
    <t>Денежные  взыскания (штрафы)  за  нарушение  законодательства  о  налогах  и  сборах, предусмотренные  статьями  116,117,118,  пунктами  1  и  2  статьи  120, статьями  125,126,128,129,129.1,132,133,134,135,135.1  НК РФ</t>
  </si>
  <si>
    <t>Дотации бюджетам поселений на выравнивание уровня бюджетной обеспеченности</t>
  </si>
  <si>
    <t>00010102000010000110</t>
  </si>
  <si>
    <t>18210102010010000110</t>
  </si>
  <si>
    <t>18210102021010000110</t>
  </si>
  <si>
    <t>18210102030010000110</t>
  </si>
  <si>
    <t>18210102040010000110</t>
  </si>
  <si>
    <t>18210102050010000110</t>
  </si>
  <si>
    <t>00010500000000000000</t>
  </si>
  <si>
    <t>18210501010010000110</t>
  </si>
  <si>
    <t>18210501020010000110</t>
  </si>
  <si>
    <t>00010600000000000000</t>
  </si>
  <si>
    <t>18210604000020000110</t>
  </si>
  <si>
    <t>18210604011020000110</t>
  </si>
  <si>
    <t>18210604012020000110</t>
  </si>
  <si>
    <t>18210606000000000110</t>
  </si>
  <si>
    <t>00010800000000000000</t>
  </si>
  <si>
    <t>00011100000000000000</t>
  </si>
  <si>
    <t>06011101050050000120</t>
  </si>
  <si>
    <t>00011600000000000000</t>
  </si>
  <si>
    <t>18211603010010000140</t>
  </si>
  <si>
    <t>18211603030010000140</t>
  </si>
  <si>
    <t>18211606000010000140</t>
  </si>
  <si>
    <t>00020202000000000151</t>
  </si>
  <si>
    <t>00020204000000000151</t>
  </si>
  <si>
    <t>00030201000000000130</t>
  </si>
  <si>
    <t>Платежи при пользовании  природными  ресурсами</t>
  </si>
  <si>
    <t>00011200000000000000</t>
  </si>
  <si>
    <t>Доходы от продажи материальных и нематериальных активов</t>
  </si>
  <si>
    <t>00011625000010000140</t>
  </si>
  <si>
    <t>00011627000010000140</t>
  </si>
  <si>
    <t>00011630000010000140</t>
  </si>
  <si>
    <t>Денежные взыскания (штрафы) за административные правонарушения в области дорожного движения</t>
  </si>
  <si>
    <t>00011628000010000140</t>
  </si>
  <si>
    <t>18210502000020000110</t>
  </si>
  <si>
    <t>18210601030100000110</t>
  </si>
  <si>
    <t>18210606013050000110</t>
  </si>
  <si>
    <t>18210606023100000110</t>
  </si>
  <si>
    <t>18210606013100000110</t>
  </si>
  <si>
    <t>Налог на имущество физических лиц</t>
  </si>
  <si>
    <t>Наименование дохода</t>
  </si>
  <si>
    <t>18210601000000000110</t>
  </si>
  <si>
    <t>18210102022010000110</t>
  </si>
  <si>
    <t>Налог на имущество физических лиц, взимаемый по ставкам, применямым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</si>
  <si>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межселенных территорий</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</si>
  <si>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поселений</t>
  </si>
  <si>
    <t>Доходы от использования имущества , находящегося  в государственной и муниципальной собственности</t>
  </si>
  <si>
    <t>00011621000000000140</t>
  </si>
  <si>
    <t>Денежные взыскания (штрафы) и иные суммы, взыскиваемые с лиц, виновных в совершении преступлений, и в возмещение ущерба имуществу</t>
  </si>
  <si>
    <t>00011201000010000120</t>
  </si>
  <si>
    <t>00011400000000000000</t>
  </si>
  <si>
    <t>Дотации  бюджетам  муниципальных  районов  на  выравнивание  уровня бюджетной обеспеченности</t>
  </si>
  <si>
    <t>00020201001050000151</t>
  </si>
  <si>
    <t>18210803010010000110</t>
  </si>
  <si>
    <t>00030000000000000000</t>
  </si>
  <si>
    <t>00020201000000000151</t>
  </si>
  <si>
    <t>00011103050050000120</t>
  </si>
  <si>
    <t>Проценты, полученные от предоставления бюджетных кредитов внутри страны за счет средств бюджетов муниципальных районов</t>
  </si>
  <si>
    <t>06011108045050000120</t>
  </si>
  <si>
    <t>Прочие поступления от использования имущества, находящегося в собственности муниципальных районов</t>
  </si>
  <si>
    <t>06011401050050000410</t>
  </si>
  <si>
    <t>Доходы от продажи квартир, находящихся в собственности муниципальных районов</t>
  </si>
  <si>
    <t>00011623050050000140</t>
  </si>
  <si>
    <t>06011107015050000120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</si>
  <si>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</si>
  <si>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безвозмездные поступления</t>
  </si>
  <si>
    <t>18210501000000000110</t>
  </si>
  <si>
    <t>00011105000000000120</t>
  </si>
  <si>
    <t>Доходы от возмещения ущерба при возникновении страховых случаев, когда выгодоприобретателями по договорам выступают получатели средств бюджетов муниципальных районов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</si>
  <si>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</si>
  <si>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00020705000050000180</t>
  </si>
  <si>
    <t>Прочие  безвозмездные  поступления  в  бюджеты муниципальных районов</t>
  </si>
  <si>
    <t>00011608000010000140</t>
  </si>
  <si>
    <t>00011300000000000000</t>
  </si>
  <si>
    <t>Доходы от оказания платных услуг и компенсации затрат государства</t>
  </si>
  <si>
    <t>00011303050050000130</t>
  </si>
  <si>
    <t>Прочие доходы от оказания платных услуг получателями средств бюджетов муниципальных районов и компенсации затрат муниципальных районов</t>
  </si>
  <si>
    <t>00020202068050000151</t>
  </si>
  <si>
    <t>00020203017050000151</t>
  </si>
  <si>
    <t>00020203021050000151</t>
  </si>
  <si>
    <t>00020203024050000151</t>
  </si>
  <si>
    <t>00020203026050000151</t>
  </si>
  <si>
    <t>00020203029050000151</t>
  </si>
  <si>
    <t>00020203000000000151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</si>
  <si>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</si>
  <si>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</si>
  <si>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</si>
  <si>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</si>
  <si>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</si>
  <si>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Субвенции бюджетам субъектов Российской Федерации и муниципальных образований </t>
  </si>
  <si>
    <t>Иные межбюджетные трансферты</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</si>
  <si>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</si>
  <si>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00020204014050000151</t>
  </si>
  <si>
    <t>Субсидии бюджетам субъектов Российской Федерации и муниципальных образований (межбюджетные субсидии)</t>
  </si>
  <si>
    <t>Безвозмездные поступления от других бюджетов бюджетной системы Российской Федерации</t>
  </si>
  <si>
    <t>00020200000000000151</t>
  </si>
  <si>
    <r>
      <t xml:space="preserve">Дотации </t>
    </r>
    <r>
      <rPr>
        <b/>
        <i/>
        <sz val="9"/>
        <rFont val="Arial"/>
        <family val="2"/>
      </rPr>
      <t>бюджетам субъектов Российской Федерации и муниципальных образований</t>
    </r>
  </si>
  <si>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</si>
  <si>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</si>
  <si>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</si>
  <si>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</si>
  <si>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</si>
  <si>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</si>
  <si>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Единый налог на вмененный доход для отдельных видов деятельности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</si>
  <si>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</si>
  <si>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</si>
  <si>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</si>
  <si>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</si>
  <si>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</si>
  <si>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</si>
  <si>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</si>
  <si>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</si>
  <si>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Налог, взимаемый в связи с применением упрощенной системы налогообложения</t>
  </si>
  <si>
    <r>
      <t>Н</t>
    </r>
    <r>
      <rPr>
        <sz val="9"/>
        <rFont val="Arial"/>
        <family val="2"/>
      </rPr>
      <t>алог, взимаемый с налогоплательщиков, выбравших в качестве объекта налогообложения  доходы</t>
    </r>
  </si>
  <si>
    <r>
      <t>Н</t>
    </r>
    <r>
      <rPr>
        <sz val="9"/>
        <rFont val="Arial"/>
        <family val="2"/>
      </rPr>
      <t>алог, взимаемый с налогоплательщиков, выбравших в качестве объекта налогообложения доходы, уменьшенные на величину расходов</t>
    </r>
  </si>
  <si>
    <t>00020203007050000151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</si>
  <si>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</si>
  <si>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00020203022050000151</t>
  </si>
  <si>
    <t>Субвенции бюджетам муниципальных районов на предоставление гражданам субсидий на оплату жилого помещения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</si>
  <si>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</si>
  <si>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</si>
  <si>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00020203020050000151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</si>
  <si>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</si>
  <si>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00020203030050000151</t>
  </si>
  <si>
    <t>Субвенции бюджетам муниципальных районов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</si>
  <si>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00020202077050000151</t>
  </si>
  <si>
    <t>00020202074050000151</t>
  </si>
  <si>
    <t>Налог на имущество физических лиц, взимаемый по ставкам, применяемым к объектам налогообложения, расположенным в границах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</si>
  <si>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</si>
  <si>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00030201050100000130</t>
  </si>
  <si>
    <t>Субвенции бюджетам поселений на осуществление федеральных полномочий по государственную регистрацию актов гражданского состояния</t>
  </si>
  <si>
    <t>Субвенции бюджетам поселений на осуществление полномочий по первичному воинскому учету на территориях, где отсутствуют военные комиссариаты</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</si>
  <si>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</si>
  <si>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</si>
  <si>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</si>
  <si>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Прочие неналоговые доходы</t>
  </si>
  <si>
    <t>00011700000000000000</t>
  </si>
  <si>
    <t>Код
БК</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</si>
  <si>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</si>
  <si>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</si>
  <si>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</si>
  <si>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</si>
  <si>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</si>
  <si>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Национальная оборона</t>
  </si>
  <si>
    <t>Моболизационная и вневойсковая подготовка</t>
  </si>
  <si>
    <t>Национальная безопасность и правоохранительная деятельность</t>
  </si>
  <si>
    <t>Органы внутренних дел</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</si>
  <si>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</si>
  <si>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</si>
  <si>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</si>
  <si>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Жилищно-коммунальное хозяйство</t>
  </si>
  <si>
    <t>Жилищное хозяйство</t>
  </si>
  <si>
    <t>Благоустройство</t>
  </si>
  <si>
    <t>Образование</t>
  </si>
  <si>
    <t>Молодежная политика и оздоровление детей</t>
  </si>
  <si>
    <t>Культура, кинематография и средства массовой информации</t>
  </si>
  <si>
    <t>Культура</t>
  </si>
  <si>
    <t>Кинематография</t>
  </si>
  <si>
    <t>Здравоохранение, физическая культура и спорт</t>
  </si>
  <si>
    <t>Стационарная медицинская помощь</t>
  </si>
  <si>
    <t>Физическая культура и спорт</t>
  </si>
  <si>
    <t>Другие вопросы в области здравоохранения, физической культуры и спорта</t>
  </si>
  <si>
    <t>Межбюджетные трансферты</t>
  </si>
  <si>
    <t>ВСЕГО</t>
  </si>
  <si>
    <t>0100</t>
  </si>
  <si>
    <t>0102</t>
  </si>
  <si>
    <t>0104</t>
  </si>
  <si>
    <t>0107</t>
  </si>
  <si>
    <t>Обеспечение проведение выборов и референдумов</t>
  </si>
  <si>
    <t>0200</t>
  </si>
  <si>
    <t>0203</t>
  </si>
  <si>
    <t>0300</t>
  </si>
  <si>
    <t>0309</t>
  </si>
  <si>
    <t>0400</t>
  </si>
  <si>
    <t>0412</t>
  </si>
  <si>
    <t>0500</t>
  </si>
  <si>
    <t>0503</t>
  </si>
  <si>
    <t>0700</t>
  </si>
  <si>
    <t>0707</t>
  </si>
  <si>
    <t>0800</t>
  </si>
  <si>
    <t>0801</t>
  </si>
  <si>
    <t>1100</t>
  </si>
  <si>
    <t>тыс.рублей</t>
  </si>
  <si>
    <t>РАСХОДЫ</t>
  </si>
  <si>
    <t xml:space="preserve">Ожидаем.
Исп-ние
</t>
  </si>
  <si>
    <t>02011105010000000120</t>
  </si>
  <si>
    <t>Доходы от возмещения ущерба при возникновении страховых случаев, когда выгодоприобретателями по договорам выступают получатели средств бюджетов поселений</t>
  </si>
  <si>
    <t>Прочие межбюджетные трансферты, передаваемые бюджетам поселений</t>
  </si>
  <si>
    <t>00030399000000000180</t>
  </si>
  <si>
    <t>Доходы от оказания услуг</t>
  </si>
  <si>
    <t>Доходы от оказания услуг, оказываемых учреждениями, находящимися в ведении органов местного самоуправления поселений</t>
  </si>
  <si>
    <t>00011109000000000120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</si>
  <si>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</si>
  <si>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</si>
  <si>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02011705050100000180</t>
  </si>
  <si>
    <t>Прочие неналоговые доходы бюджетов поселений</t>
  </si>
  <si>
    <t>0401</t>
  </si>
  <si>
    <t>Общеэкономические вопросы</t>
  </si>
  <si>
    <t>0501</t>
  </si>
  <si>
    <t>0806</t>
  </si>
  <si>
    <t>Другие вопросы в сфере уультуры, кинематографии и средств массовой информации</t>
  </si>
  <si>
    <t>1104</t>
  </si>
  <si>
    <t>Исполнитель:Дейнер С.Т.</t>
  </si>
  <si>
    <t>Оценка ожидаемого исполнение бюджета сельского поселения Сергино</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</si>
  <si>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</si>
  <si>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0802</t>
  </si>
  <si>
    <t>0410</t>
  </si>
  <si>
    <t>Связь и информатика</t>
  </si>
  <si>
    <t>0502</t>
  </si>
  <si>
    <t>Коммунальное хозяйство</t>
  </si>
  <si>
    <t>за 2011 год</t>
  </si>
  <si>
    <t>Уточнен.
план
2011г.</t>
  </si>
  <si>
    <t>Исп-ние
на 01.11.
2011г.</t>
  </si>
  <si>
    <t>65020204999100000151</t>
  </si>
  <si>
    <t>65011105010100000120</t>
  </si>
  <si>
    <t>65011109045100000120</t>
  </si>
  <si>
    <t xml:space="preserve">65011406014100000430
                             </t>
  </si>
  <si>
    <t>65020201001100000151</t>
  </si>
  <si>
    <t>65020203003100000151</t>
  </si>
  <si>
    <t>65020203015100000151</t>
  </si>
  <si>
    <t>65010804020010000110</t>
  </si>
  <si>
    <t>65011623050100000140</t>
  </si>
  <si>
    <t>0113</t>
  </si>
  <si>
    <t>0111</t>
  </si>
  <si>
    <t>1101</t>
  </si>
  <si>
    <t>65011402033100000410</t>
  </si>
  <si>
    <t>65020201003100000151</t>
  </si>
  <si>
    <t>Дотации бюджетам поселений на поддержку мер по обеспечению сбалансированности бюджетов</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</si>
  <si>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</si>
  <si>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поселений на проведение капитального ремонта многоквартирных домов</t>
  </si>
  <si>
    <t>65020202041100000151</t>
  </si>
  <si>
    <t>65020202109100000151</t>
  </si>
  <si>
    <t>00021900000000000151</t>
  </si>
  <si>
    <t xml:space="preserve">возврат остатков субсидий, субвенций и иных межбюджетных трансфертов, имеющих целевое назначение, прошлых лет
</t>
  </si>
  <si>
    <t>65021905000100000151</t>
  </si>
  <si>
    <t>Возврат остатков субсидий, субвенций и иных межбюджетных трансфертов, имеющих целевое назначение, прошлых лет из бюджетов поселений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</si>
</sst>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12">
    <font>
      <sz val="10"/>
      <name val="Arial Cyr"/>
      <family val="0"/>
    </font>
    <font>
      <b/>
      <sz val="9"/>
      <name val="Arial"/>
      <family val="2"/>
    </font>
    <font>
      <sz val="9"/>
      <name val="Arial"/>
      <family val="2"/>
    </font>
    <font>
      <b/>
      <i/>
      <sz val="9"/>
      <name val="Arial"/>
      <family val="2"/>
    </font>
    <font>
      <b/>
      <sz val="10"/>
      <name val="Arial Cyr"/>
      <family val="2"/>
    </font>
    <font>
      <b/>
      <sz val="9"/>
      <name val="Arial Cyr"/>
      <family val="2"/>
    </font>
    <font>
      <sz val="9"/>
      <name val="Arial Cyr"/>
      <family val="2"/>
    </font>
    <font>
      <b/>
      <i/>
      <sz val="9"/>
      <name val="Arial Cyr"/>
      <family val="0"/>
    </font>
    <font>
      <b/>
      <sz val="8"/>
      <name val="Arial Cyr"/>
      <family val="2"/>
    </font>
    <font>
      <i/>
      <sz val="9"/>
      <name val="Arial"/>
      <family val="2"/>
    </font>
    <font>
      <sz val="8"/>
      <name val="Arial Cyr"/>
      <family val="0"/>
    </font>
    <font>
      <i/>
      <sz val="10"/>
      <name val="Arial Cyr"/>
      <family val="0"/>
    </font>
  </fonts>
  <fills count="2">
    <fill>
      <patternFill/>
    </fill>
    <fill>
      <patternFill patternType="gray125"/>
    </fill>
  </fills>
  <borders count="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49" fontId="1" fillId="0" borderId="1" xfId="0" applyNumberFormat="1" applyFont="1" applyBorder="1" applyAlignment="1">
      <alignment horizontal="center" vertical="top" wrapText="1"/>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4" fillId="0" borderId="0" xfId="0" applyFont="1" applyAlignment="1">
      <alignment horizontal="center"/>
    </xf>
    <xf numFmtId="0" fontId="6" fillId="0" borderId="0" xfId="0" applyFont="1" applyAlignment="1">
      <alignment/>
    </xf>
    <xf numFmtId="0" fontId="5" fillId="0" borderId="0" xfId="0" applyFont="1" applyAlignment="1">
      <alignment/>
    </xf>
    <xf numFmtId="49" fontId="3" fillId="0" borderId="1" xfId="0" applyNumberFormat="1" applyFont="1" applyBorder="1" applyAlignment="1">
      <alignment horizontal="center" vertical="top" wrapText="1"/>
    </xf>
    <xf numFmtId="0" fontId="0" fillId="0" borderId="0" xfId="0" applyAlignment="1">
      <alignment vertical="top" wrapText="1"/>
    </xf>
    <xf numFmtId="49" fontId="3"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49" fontId="3" fillId="0" borderId="1" xfId="0" applyNumberFormat="1" applyFont="1" applyBorder="1" applyAlignment="1">
      <alignment horizontal="center" vertical="top"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vertical="top"/>
    </xf>
    <xf numFmtId="0" fontId="1" fillId="0" borderId="1" xfId="0" applyFont="1" applyBorder="1" applyAlignment="1">
      <alignment vertical="top" wrapText="1"/>
    </xf>
    <xf numFmtId="0" fontId="5" fillId="0" borderId="1" xfId="0" applyFont="1" applyBorder="1" applyAlignment="1">
      <alignment horizontal="left" vertical="top"/>
    </xf>
    <xf numFmtId="49" fontId="3" fillId="0" borderId="1" xfId="0" applyNumberFormat="1" applyFont="1" applyBorder="1" applyAlignment="1">
      <alignment vertical="top" wrapText="1"/>
    </xf>
    <xf numFmtId="49" fontId="6" fillId="0" borderId="1" xfId="0" applyNumberFormat="1" applyFont="1" applyBorder="1" applyAlignment="1">
      <alignment horizontal="center" vertical="top"/>
    </xf>
    <xf numFmtId="49" fontId="5" fillId="0" borderId="1"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 xfId="0" applyNumberFormat="1" applyFont="1" applyBorder="1" applyAlignment="1">
      <alignment/>
    </xf>
    <xf numFmtId="49" fontId="1" fillId="0" borderId="1" xfId="0" applyNumberFormat="1" applyFont="1" applyBorder="1" applyAlignment="1">
      <alignment vertical="top" wrapText="1"/>
    </xf>
    <xf numFmtId="0" fontId="2" fillId="0" borderId="1" xfId="0" applyNumberFormat="1" applyFont="1" applyBorder="1" applyAlignment="1">
      <alignment vertical="top" wrapText="1"/>
    </xf>
    <xf numFmtId="49" fontId="2" fillId="0" borderId="1" xfId="0" applyNumberFormat="1" applyFont="1" applyBorder="1" applyAlignment="1">
      <alignment horizontal="center" vertical="top" wrapText="1"/>
    </xf>
    <xf numFmtId="49"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4" fillId="0" borderId="0" xfId="0" applyFont="1" applyAlignment="1">
      <alignment horizontal="center"/>
    </xf>
    <xf numFmtId="0" fontId="4" fillId="0" borderId="1" xfId="0" applyFont="1" applyBorder="1" applyAlignment="1">
      <alignment vertical="top" wrapText="1"/>
    </xf>
    <xf numFmtId="0" fontId="0" fillId="0" borderId="1" xfId="0" applyBorder="1" applyAlignment="1">
      <alignment vertical="top" wrapText="1"/>
    </xf>
    <xf numFmtId="49" fontId="4" fillId="0" borderId="2" xfId="0" applyNumberFormat="1" applyFont="1" applyBorder="1" applyAlignment="1">
      <alignment/>
    </xf>
    <xf numFmtId="0" fontId="4" fillId="0" borderId="3" xfId="0" applyFont="1" applyBorder="1" applyAlignment="1">
      <alignment vertical="top" wrapText="1"/>
    </xf>
    <xf numFmtId="49" fontId="0" fillId="0" borderId="4" xfId="0" applyNumberFormat="1" applyBorder="1" applyAlignment="1">
      <alignment/>
    </xf>
    <xf numFmtId="49" fontId="4" fillId="0" borderId="4" xfId="0" applyNumberFormat="1" applyFont="1" applyBorder="1" applyAlignment="1">
      <alignment/>
    </xf>
    <xf numFmtId="0" fontId="4" fillId="0" borderId="5" xfId="0" applyFont="1" applyBorder="1" applyAlignment="1">
      <alignment/>
    </xf>
    <xf numFmtId="0" fontId="4" fillId="0" borderId="6" xfId="0" applyFont="1" applyBorder="1" applyAlignment="1">
      <alignment vertical="top" wrapText="1"/>
    </xf>
    <xf numFmtId="49" fontId="7" fillId="0" borderId="1" xfId="0" applyNumberFormat="1" applyFont="1" applyBorder="1" applyAlignment="1">
      <alignment horizontal="center" vertical="top"/>
    </xf>
    <xf numFmtId="49" fontId="2" fillId="0" borderId="1" xfId="0" applyNumberFormat="1" applyFont="1" applyBorder="1" applyAlignment="1">
      <alignment vertical="top" wrapText="1"/>
    </xf>
    <xf numFmtId="0" fontId="0" fillId="0" borderId="1" xfId="0" applyFont="1" applyBorder="1" applyAlignment="1">
      <alignment vertical="top" wrapText="1"/>
    </xf>
    <xf numFmtId="0" fontId="11" fillId="0" borderId="0" xfId="0" applyFont="1" applyAlignment="1">
      <alignment/>
    </xf>
    <xf numFmtId="0" fontId="10" fillId="0" borderId="0" xfId="0" applyFont="1" applyAlignment="1">
      <alignment horizontal="right"/>
    </xf>
    <xf numFmtId="0" fontId="4" fillId="0" borderId="0" xfId="0" applyFont="1" applyAlignment="1">
      <alignment horizontal="center"/>
    </xf>
    <xf numFmtId="0" fontId="11" fillId="0" borderId="7" xfId="0" applyFont="1" applyBorder="1" applyAlignment="1">
      <alignment horizontal="center"/>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6" fillId="0" borderId="1" xfId="0" applyFont="1" applyBorder="1" applyAlignment="1">
      <alignment horizontal="center" wrapText="1"/>
    </xf>
    <xf numFmtId="0" fontId="6"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169" fontId="5" fillId="0" borderId="1" xfId="0" applyNumberFormat="1" applyFont="1" applyBorder="1" applyAlignment="1">
      <alignment horizontal="right" vertical="top"/>
    </xf>
    <xf numFmtId="169" fontId="1" fillId="0" borderId="1" xfId="0" applyNumberFormat="1" applyFont="1" applyBorder="1" applyAlignment="1">
      <alignment horizontal="right" vertical="top" wrapText="1"/>
    </xf>
    <xf numFmtId="169" fontId="6" fillId="0" borderId="1" xfId="0" applyNumberFormat="1" applyFont="1" applyBorder="1" applyAlignment="1">
      <alignment vertical="top"/>
    </xf>
    <xf numFmtId="169" fontId="0" fillId="0" borderId="1" xfId="0" applyNumberFormat="1" applyBorder="1" applyAlignment="1">
      <alignment/>
    </xf>
    <xf numFmtId="169" fontId="0" fillId="0" borderId="1" xfId="0" applyNumberFormat="1" applyBorder="1" applyAlignment="1">
      <alignment vertical="top"/>
    </xf>
    <xf numFmtId="169" fontId="3" fillId="0" borderId="1" xfId="0" applyNumberFormat="1" applyFont="1" applyBorder="1" applyAlignment="1">
      <alignment horizontal="right" vertical="top" wrapText="1"/>
    </xf>
    <xf numFmtId="169" fontId="7" fillId="0" borderId="1" xfId="0" applyNumberFormat="1" applyFont="1" applyBorder="1" applyAlignment="1">
      <alignment vertical="top"/>
    </xf>
    <xf numFmtId="169" fontId="3" fillId="0" borderId="1" xfId="0" applyNumberFormat="1" applyFont="1" applyBorder="1" applyAlignment="1">
      <alignment horizontal="right" vertical="top" wrapText="1"/>
    </xf>
    <xf numFmtId="169" fontId="5" fillId="0" borderId="1" xfId="0" applyNumberFormat="1" applyFont="1" applyBorder="1" applyAlignment="1">
      <alignment vertical="top"/>
    </xf>
    <xf numFmtId="169" fontId="5" fillId="0" borderId="1" xfId="0" applyNumberFormat="1" applyFont="1" applyBorder="1" applyAlignment="1">
      <alignment vertical="top"/>
    </xf>
    <xf numFmtId="169" fontId="5" fillId="0" borderId="1" xfId="0" applyNumberFormat="1" applyFont="1" applyFill="1" applyBorder="1" applyAlignment="1">
      <alignment vertical="top"/>
    </xf>
    <xf numFmtId="169" fontId="4" fillId="0" borderId="1" xfId="0" applyNumberFormat="1" applyFont="1" applyBorder="1" applyAlignment="1">
      <alignment vertical="top"/>
    </xf>
    <xf numFmtId="169" fontId="0" fillId="0" borderId="0" xfId="0" applyNumberFormat="1" applyAlignment="1">
      <alignment/>
    </xf>
    <xf numFmtId="169" fontId="4" fillId="0" borderId="3" xfId="0" applyNumberFormat="1" applyFont="1" applyBorder="1" applyAlignment="1">
      <alignment/>
    </xf>
    <xf numFmtId="169" fontId="4" fillId="0" borderId="8" xfId="0" applyNumberFormat="1" applyFont="1" applyBorder="1" applyAlignment="1">
      <alignment/>
    </xf>
    <xf numFmtId="169" fontId="4" fillId="0" borderId="1" xfId="0" applyNumberFormat="1" applyFont="1" applyBorder="1" applyAlignment="1">
      <alignment/>
    </xf>
    <xf numFmtId="169" fontId="0" fillId="0" borderId="1" xfId="0" applyNumberFormat="1" applyFont="1" applyBorder="1" applyAlignment="1">
      <alignment/>
    </xf>
    <xf numFmtId="169" fontId="4" fillId="0" borderId="6" xfId="0" applyNumberFormat="1" applyFont="1" applyBorder="1" applyAlignment="1">
      <alignment/>
    </xf>
    <xf numFmtId="169" fontId="0" fillId="0" borderId="1" xfId="0" applyNumberFormat="1" applyFont="1" applyBorder="1" applyAlignment="1">
      <alignment vertical="top"/>
    </xf>
    <xf numFmtId="0" fontId="4" fillId="0" borderId="0" xfId="0" applyFont="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79"/>
  <sheetViews>
    <sheetView tabSelected="1" workbookViewId="0" topLeftCell="A1">
      <selection activeCell="B11" sqref="B11"/>
    </sheetView>
  </sheetViews>
  <sheetFormatPr defaultColWidth="9.00390625" defaultRowHeight="12.75"/>
  <cols>
    <col min="1" max="1" width="21.25390625" style="0" customWidth="1"/>
    <col min="2" max="2" width="77.125" style="0" customWidth="1"/>
    <col min="3" max="3" width="10.75390625" style="0" customWidth="1"/>
    <col min="4" max="5" width="10.375" style="0" bestFit="1" customWidth="1"/>
  </cols>
  <sheetData>
    <row r="1" spans="2:3" ht="0.75" customHeight="1">
      <c r="B1" s="46"/>
      <c r="C1" s="46"/>
    </row>
    <row r="2" spans="2:3" ht="12.75" hidden="1">
      <c r="B2" s="46"/>
      <c r="C2" s="46"/>
    </row>
    <row r="3" spans="2:3" ht="12.75" hidden="1">
      <c r="B3" s="46"/>
      <c r="C3" s="46"/>
    </row>
    <row r="4" spans="2:3" ht="12.75" hidden="1">
      <c r="B4" s="46"/>
      <c r="C4" s="46"/>
    </row>
    <row r="5" spans="2:3" ht="1.5" customHeight="1" hidden="1">
      <c r="B5" s="46"/>
      <c r="C5" s="46"/>
    </row>
    <row r="6" spans="2:3" ht="12.75" hidden="1">
      <c r="B6" s="46"/>
      <c r="C6" s="46"/>
    </row>
    <row r="7" spans="2:3" ht="12.75" hidden="1">
      <c r="B7" s="46"/>
      <c r="C7" s="46"/>
    </row>
    <row r="8" ht="12.75" hidden="1"/>
    <row r="9" spans="1:2" ht="12.75" hidden="1">
      <c r="A9" s="47"/>
      <c r="B9" s="47"/>
    </row>
    <row r="10" spans="1:3" ht="12.75">
      <c r="A10" s="47" t="s">
        <v>220</v>
      </c>
      <c r="B10" s="47"/>
      <c r="C10" s="47"/>
    </row>
    <row r="11" spans="1:2" ht="12.75">
      <c r="A11" s="5"/>
      <c r="B11" s="33" t="s">
        <v>227</v>
      </c>
    </row>
    <row r="12" spans="1:5" ht="12.75">
      <c r="A12" s="6"/>
      <c r="B12" s="7"/>
      <c r="D12" s="48" t="s">
        <v>199</v>
      </c>
      <c r="E12" s="48"/>
    </row>
    <row r="13" spans="1:5" ht="12.75">
      <c r="A13" s="55" t="s">
        <v>154</v>
      </c>
      <c r="B13" s="56" t="s">
        <v>57</v>
      </c>
      <c r="C13" s="51" t="s">
        <v>228</v>
      </c>
      <c r="D13" s="53" t="s">
        <v>229</v>
      </c>
      <c r="E13" s="51" t="s">
        <v>201</v>
      </c>
    </row>
    <row r="14" spans="1:5" ht="12.75">
      <c r="A14" s="56"/>
      <c r="B14" s="56"/>
      <c r="C14" s="52"/>
      <c r="D14" s="54"/>
      <c r="E14" s="52"/>
    </row>
    <row r="15" spans="1:5" ht="12.75">
      <c r="A15" s="56"/>
      <c r="B15" s="56"/>
      <c r="C15" s="52"/>
      <c r="D15" s="54"/>
      <c r="E15" s="52"/>
    </row>
    <row r="16" spans="1:5" ht="12.75">
      <c r="A16" s="1" t="s">
        <v>4</v>
      </c>
      <c r="B16" s="22" t="s">
        <v>5</v>
      </c>
      <c r="C16" s="57">
        <f>C17+C24+C29+C41+C44+C54+C58+C62+C76</f>
        <v>4185</v>
      </c>
      <c r="D16" s="57">
        <f>D17+D24+D29+D41+D44+D54+D58+D62+D76</f>
        <v>3921.4689999999996</v>
      </c>
      <c r="E16" s="57">
        <f>E17+E24+E29+E41+E44+E54+E58+E62+E76</f>
        <v>4298.934</v>
      </c>
    </row>
    <row r="17" spans="1:5" ht="12.75">
      <c r="A17" s="1" t="s">
        <v>19</v>
      </c>
      <c r="B17" s="13" t="s">
        <v>8</v>
      </c>
      <c r="C17" s="58">
        <f>C18+C19+C20+C21+C22+C23</f>
        <v>2530</v>
      </c>
      <c r="D17" s="58">
        <f>D18+D19+D20+D21+D22+D23</f>
        <v>2421.204</v>
      </c>
      <c r="E17" s="58">
        <f>E18+E19+E20+E21+E22+E23</f>
        <v>2630.934</v>
      </c>
    </row>
    <row r="18" spans="1:5" ht="24.75" customHeight="1" hidden="1">
      <c r="A18" s="4" t="s">
        <v>20</v>
      </c>
      <c r="B18" s="12" t="s">
        <v>114</v>
      </c>
      <c r="C18" s="59"/>
      <c r="D18" s="60"/>
      <c r="E18" s="60"/>
    </row>
    <row r="19" spans="1:5" ht="58.5" customHeight="1">
      <c r="A19" s="4" t="s">
        <v>21</v>
      </c>
      <c r="B19" s="12" t="s">
        <v>115</v>
      </c>
      <c r="C19" s="59">
        <v>2530</v>
      </c>
      <c r="D19" s="61">
        <v>2420.27</v>
      </c>
      <c r="E19" s="61">
        <v>2630</v>
      </c>
    </row>
    <row r="20" spans="1:5" ht="47.25" customHeight="1">
      <c r="A20" s="4" t="s">
        <v>59</v>
      </c>
      <c r="B20" s="12" t="s">
        <v>116</v>
      </c>
      <c r="C20" s="59"/>
      <c r="D20" s="61">
        <v>0.934</v>
      </c>
      <c r="E20" s="61">
        <v>0.934</v>
      </c>
    </row>
    <row r="21" spans="1:5" ht="24" hidden="1">
      <c r="A21" s="4" t="s">
        <v>22</v>
      </c>
      <c r="B21" s="12" t="s">
        <v>117</v>
      </c>
      <c r="C21" s="59"/>
      <c r="D21" s="61"/>
      <c r="E21" s="61"/>
    </row>
    <row r="22" spans="1:5" ht="120" hidden="1">
      <c r="A22" s="4" t="s">
        <v>23</v>
      </c>
      <c r="B22" s="12" t="s">
        <v>118</v>
      </c>
      <c r="C22" s="59"/>
      <c r="D22" s="61"/>
      <c r="E22" s="61"/>
    </row>
    <row r="23" spans="1:5" ht="60" hidden="1">
      <c r="A23" s="4" t="s">
        <v>24</v>
      </c>
      <c r="B23" s="12" t="s">
        <v>119</v>
      </c>
      <c r="C23" s="59"/>
      <c r="D23" s="61"/>
      <c r="E23" s="61"/>
    </row>
    <row r="24" spans="1:5" ht="12.75" hidden="1">
      <c r="A24" s="1" t="s">
        <v>25</v>
      </c>
      <c r="B24" s="13" t="s">
        <v>9</v>
      </c>
      <c r="C24" s="58">
        <f>C25+C28</f>
        <v>0</v>
      </c>
      <c r="D24" s="61"/>
      <c r="E24" s="61"/>
    </row>
    <row r="25" spans="1:5" ht="24" hidden="1">
      <c r="A25" s="15" t="s">
        <v>83</v>
      </c>
      <c r="B25" s="14" t="s">
        <v>129</v>
      </c>
      <c r="C25" s="62"/>
      <c r="D25" s="61"/>
      <c r="E25" s="61"/>
    </row>
    <row r="26" spans="1:5" ht="24" hidden="1">
      <c r="A26" s="4" t="s">
        <v>26</v>
      </c>
      <c r="B26" s="12" t="s">
        <v>130</v>
      </c>
      <c r="C26" s="59"/>
      <c r="D26" s="61"/>
      <c r="E26" s="61"/>
    </row>
    <row r="27" spans="1:5" ht="24" hidden="1">
      <c r="A27" s="4" t="s">
        <v>27</v>
      </c>
      <c r="B27" s="12" t="s">
        <v>131</v>
      </c>
      <c r="C27" s="59"/>
      <c r="D27" s="61"/>
      <c r="E27" s="61"/>
    </row>
    <row r="28" spans="1:5" ht="24" hidden="1">
      <c r="A28" s="8" t="s">
        <v>51</v>
      </c>
      <c r="B28" s="14" t="s">
        <v>120</v>
      </c>
      <c r="C28" s="63"/>
      <c r="D28" s="61"/>
      <c r="E28" s="61"/>
    </row>
    <row r="29" spans="1:5" ht="12.75">
      <c r="A29" s="1" t="s">
        <v>28</v>
      </c>
      <c r="B29" s="13" t="s">
        <v>10</v>
      </c>
      <c r="C29" s="58">
        <f>C33+C30+C36</f>
        <v>548</v>
      </c>
      <c r="D29" s="58">
        <f>D33+D30+D36</f>
        <v>366.091</v>
      </c>
      <c r="E29" s="58">
        <f>E33+E30+E36</f>
        <v>553</v>
      </c>
    </row>
    <row r="30" spans="1:5" ht="16.5" customHeight="1">
      <c r="A30" s="8" t="s">
        <v>58</v>
      </c>
      <c r="B30" s="14" t="s">
        <v>56</v>
      </c>
      <c r="C30" s="64">
        <f>C31+C32</f>
        <v>9</v>
      </c>
      <c r="D30" s="64">
        <f>D31+D32</f>
        <v>13.843</v>
      </c>
      <c r="E30" s="64">
        <f>E31+E32</f>
        <v>14</v>
      </c>
    </row>
    <row r="31" spans="1:5" ht="28.5" customHeight="1">
      <c r="A31" s="4" t="s">
        <v>52</v>
      </c>
      <c r="B31" s="3" t="s">
        <v>144</v>
      </c>
      <c r="C31" s="59">
        <v>9</v>
      </c>
      <c r="D31" s="61">
        <v>13.843</v>
      </c>
      <c r="E31" s="61">
        <v>14</v>
      </c>
    </row>
    <row r="32" spans="1:5" ht="24" customHeight="1" hidden="1">
      <c r="A32" s="4" t="s">
        <v>52</v>
      </c>
      <c r="B32" s="12" t="s">
        <v>60</v>
      </c>
      <c r="C32" s="59"/>
      <c r="D32" s="61"/>
      <c r="E32" s="61"/>
    </row>
    <row r="33" spans="1:5" ht="14.25" customHeight="1" hidden="1">
      <c r="A33" s="8" t="s">
        <v>29</v>
      </c>
      <c r="B33" s="14" t="s">
        <v>11</v>
      </c>
      <c r="C33" s="64">
        <f>C34+C35</f>
        <v>0</v>
      </c>
      <c r="D33" s="61"/>
      <c r="E33" s="61"/>
    </row>
    <row r="34" spans="1:5" ht="12.75" hidden="1">
      <c r="A34" s="4" t="s">
        <v>30</v>
      </c>
      <c r="B34" s="12" t="s">
        <v>12</v>
      </c>
      <c r="C34" s="59"/>
      <c r="D34" s="61"/>
      <c r="E34" s="61"/>
    </row>
    <row r="35" spans="1:5" ht="15" customHeight="1" hidden="1">
      <c r="A35" s="4" t="s">
        <v>31</v>
      </c>
      <c r="B35" s="12" t="s">
        <v>13</v>
      </c>
      <c r="C35" s="59"/>
      <c r="D35" s="61"/>
      <c r="E35" s="61"/>
    </row>
    <row r="36" spans="1:5" ht="20.25" customHeight="1">
      <c r="A36" s="23" t="s">
        <v>32</v>
      </c>
      <c r="B36" s="14" t="s">
        <v>14</v>
      </c>
      <c r="C36" s="64">
        <f>C37+C39+C38+C40</f>
        <v>539</v>
      </c>
      <c r="D36" s="64">
        <f>D37+D39+D38+D40</f>
        <v>352.248</v>
      </c>
      <c r="E36" s="64">
        <f>E37+E39+E38+E40</f>
        <v>539</v>
      </c>
    </row>
    <row r="37" spans="1:5" ht="24" customHeight="1" hidden="1">
      <c r="A37" s="2" t="s">
        <v>53</v>
      </c>
      <c r="B37" s="12" t="s">
        <v>61</v>
      </c>
      <c r="C37" s="59"/>
      <c r="D37" s="61"/>
      <c r="E37" s="61"/>
    </row>
    <row r="38" spans="1:5" ht="35.25" customHeight="1" hidden="1">
      <c r="A38" s="2" t="s">
        <v>55</v>
      </c>
      <c r="B38" s="12" t="s">
        <v>62</v>
      </c>
      <c r="C38" s="59"/>
      <c r="D38" s="61"/>
      <c r="E38" s="61"/>
    </row>
    <row r="39" spans="1:5" ht="38.25" customHeight="1">
      <c r="A39" s="2" t="s">
        <v>55</v>
      </c>
      <c r="B39" s="3" t="s">
        <v>149</v>
      </c>
      <c r="C39" s="59">
        <v>63</v>
      </c>
      <c r="D39" s="61">
        <v>56.89</v>
      </c>
      <c r="E39" s="61">
        <v>63</v>
      </c>
    </row>
    <row r="40" spans="1:5" ht="36">
      <c r="A40" s="2" t="s">
        <v>54</v>
      </c>
      <c r="B40" s="3" t="s">
        <v>150</v>
      </c>
      <c r="C40" s="59">
        <v>476</v>
      </c>
      <c r="D40" s="61">
        <v>295.358</v>
      </c>
      <c r="E40" s="61">
        <v>476</v>
      </c>
    </row>
    <row r="41" spans="1:5" ht="12.75">
      <c r="A41" s="1" t="s">
        <v>33</v>
      </c>
      <c r="B41" s="13" t="s">
        <v>122</v>
      </c>
      <c r="C41" s="58">
        <f>C42+C43</f>
        <v>20</v>
      </c>
      <c r="D41" s="58">
        <f>D42+D43</f>
        <v>18.35</v>
      </c>
      <c r="E41" s="58">
        <f>E42+E43</f>
        <v>20</v>
      </c>
    </row>
    <row r="42" spans="1:5" ht="26.25" customHeight="1" hidden="1">
      <c r="A42" s="2" t="s">
        <v>70</v>
      </c>
      <c r="B42" s="12" t="s">
        <v>121</v>
      </c>
      <c r="C42" s="59"/>
      <c r="D42" s="61"/>
      <c r="E42" s="61"/>
    </row>
    <row r="43" spans="1:5" ht="51" customHeight="1">
      <c r="A43" s="2" t="s">
        <v>237</v>
      </c>
      <c r="B43" s="12" t="s">
        <v>145</v>
      </c>
      <c r="C43" s="59">
        <v>20</v>
      </c>
      <c r="D43" s="61">
        <v>18.35</v>
      </c>
      <c r="E43" s="61">
        <v>20</v>
      </c>
    </row>
    <row r="44" spans="1:5" ht="23.25" customHeight="1">
      <c r="A44" s="1" t="s">
        <v>34</v>
      </c>
      <c r="B44" s="13" t="s">
        <v>63</v>
      </c>
      <c r="C44" s="58">
        <f>C47+C50</f>
        <v>686</v>
      </c>
      <c r="D44" s="58">
        <f>D47+D50</f>
        <v>677.582</v>
      </c>
      <c r="E44" s="58">
        <f>E47+E50</f>
        <v>694</v>
      </c>
    </row>
    <row r="45" spans="1:5" ht="36" customHeight="1" hidden="1">
      <c r="A45" s="15" t="s">
        <v>35</v>
      </c>
      <c r="B45" s="14" t="s">
        <v>123</v>
      </c>
      <c r="C45" s="63"/>
      <c r="D45" s="61"/>
      <c r="E45" s="61"/>
    </row>
    <row r="46" spans="1:5" ht="19.5" customHeight="1" hidden="1">
      <c r="A46" s="15" t="s">
        <v>73</v>
      </c>
      <c r="B46" s="14" t="s">
        <v>74</v>
      </c>
      <c r="C46" s="63"/>
      <c r="D46" s="61"/>
      <c r="E46" s="61"/>
    </row>
    <row r="47" spans="1:5" ht="46.5" customHeight="1">
      <c r="A47" s="15" t="s">
        <v>84</v>
      </c>
      <c r="B47" s="14" t="s">
        <v>124</v>
      </c>
      <c r="C47" s="64">
        <f>C49</f>
        <v>536</v>
      </c>
      <c r="D47" s="64">
        <f>D49</f>
        <v>543.828</v>
      </c>
      <c r="E47" s="64">
        <f>E49</f>
        <v>544</v>
      </c>
    </row>
    <row r="48" spans="1:5" ht="36" hidden="1">
      <c r="A48" s="24" t="s">
        <v>202</v>
      </c>
      <c r="B48" s="12" t="s">
        <v>137</v>
      </c>
      <c r="C48" s="59">
        <f>C49</f>
        <v>536</v>
      </c>
      <c r="D48" s="59">
        <f>D49</f>
        <v>543.828</v>
      </c>
      <c r="E48" s="59">
        <f>E49</f>
        <v>544</v>
      </c>
    </row>
    <row r="49" spans="1:5" ht="48">
      <c r="A49" s="24" t="s">
        <v>231</v>
      </c>
      <c r="B49" s="12" t="s">
        <v>151</v>
      </c>
      <c r="C49" s="59">
        <v>536</v>
      </c>
      <c r="D49" s="61">
        <v>543.828</v>
      </c>
      <c r="E49" s="61">
        <v>544</v>
      </c>
    </row>
    <row r="50" spans="1:5" ht="47.25" customHeight="1">
      <c r="A50" s="42" t="s">
        <v>208</v>
      </c>
      <c r="B50" s="14" t="s">
        <v>209</v>
      </c>
      <c r="C50" s="63">
        <f>C51</f>
        <v>150</v>
      </c>
      <c r="D50" s="63">
        <f>D51</f>
        <v>133.754</v>
      </c>
      <c r="E50" s="63">
        <f>E51</f>
        <v>150</v>
      </c>
    </row>
    <row r="51" spans="1:5" ht="47.25" customHeight="1">
      <c r="A51" s="11" t="s">
        <v>232</v>
      </c>
      <c r="B51" s="12" t="s">
        <v>210</v>
      </c>
      <c r="C51" s="59">
        <v>150</v>
      </c>
      <c r="D51" s="61">
        <v>133.754</v>
      </c>
      <c r="E51" s="61">
        <v>150</v>
      </c>
    </row>
    <row r="52" spans="1:5" ht="36" hidden="1">
      <c r="A52" s="10" t="s">
        <v>80</v>
      </c>
      <c r="B52" s="16" t="s">
        <v>81</v>
      </c>
      <c r="C52" s="59"/>
      <c r="D52" s="61"/>
      <c r="E52" s="61"/>
    </row>
    <row r="53" spans="1:5" ht="0.75" customHeight="1" hidden="1">
      <c r="A53" s="10" t="s">
        <v>75</v>
      </c>
      <c r="B53" s="16" t="s">
        <v>76</v>
      </c>
      <c r="C53" s="63"/>
      <c r="D53" s="61"/>
      <c r="E53" s="61"/>
    </row>
    <row r="54" spans="1:5" ht="12.75" hidden="1">
      <c r="A54" s="25" t="s">
        <v>44</v>
      </c>
      <c r="B54" s="13" t="s">
        <v>43</v>
      </c>
      <c r="C54" s="65">
        <f>C55</f>
        <v>0</v>
      </c>
      <c r="D54" s="61"/>
      <c r="E54" s="61"/>
    </row>
    <row r="55" spans="1:5" ht="12.75" hidden="1">
      <c r="A55" s="4" t="s">
        <v>66</v>
      </c>
      <c r="B55" s="12" t="s">
        <v>15</v>
      </c>
      <c r="C55" s="59"/>
      <c r="D55" s="61"/>
      <c r="E55" s="61"/>
    </row>
    <row r="56" spans="1:5" ht="12.75" hidden="1">
      <c r="A56" s="25" t="s">
        <v>90</v>
      </c>
      <c r="B56" s="13" t="s">
        <v>91</v>
      </c>
      <c r="C56" s="66">
        <f>C57</f>
        <v>0</v>
      </c>
      <c r="D56" s="61"/>
      <c r="E56" s="61"/>
    </row>
    <row r="57" spans="1:5" ht="24" hidden="1">
      <c r="A57" s="26" t="s">
        <v>92</v>
      </c>
      <c r="B57" s="12" t="s">
        <v>93</v>
      </c>
      <c r="C57" s="59"/>
      <c r="D57" s="61"/>
      <c r="E57" s="61"/>
    </row>
    <row r="58" spans="1:5" ht="12" customHeight="1">
      <c r="A58" s="25" t="s">
        <v>67</v>
      </c>
      <c r="B58" s="17" t="s">
        <v>45</v>
      </c>
      <c r="C58" s="67">
        <f>C60+C61</f>
        <v>392</v>
      </c>
      <c r="D58" s="67">
        <f>D60+D61</f>
        <v>392.122</v>
      </c>
      <c r="E58" s="67">
        <f>E60+E61</f>
        <v>392</v>
      </c>
    </row>
    <row r="59" spans="1:5" ht="28.5" customHeight="1" hidden="1">
      <c r="A59" s="4" t="s">
        <v>77</v>
      </c>
      <c r="B59" s="18" t="s">
        <v>78</v>
      </c>
      <c r="C59" s="59"/>
      <c r="D59" s="61"/>
      <c r="E59" s="61"/>
    </row>
    <row r="60" spans="1:5" ht="48">
      <c r="A60" s="4" t="s">
        <v>242</v>
      </c>
      <c r="B60" s="12" t="s">
        <v>221</v>
      </c>
      <c r="C60" s="59">
        <v>374</v>
      </c>
      <c r="D60" s="61">
        <v>373.86</v>
      </c>
      <c r="E60" s="61">
        <v>374</v>
      </c>
    </row>
    <row r="61" spans="1:5" ht="27" customHeight="1">
      <c r="A61" s="4" t="s">
        <v>233</v>
      </c>
      <c r="B61" s="12" t="s">
        <v>136</v>
      </c>
      <c r="C61" s="59">
        <v>18</v>
      </c>
      <c r="D61" s="61">
        <v>18.262</v>
      </c>
      <c r="E61" s="61">
        <v>18</v>
      </c>
    </row>
    <row r="62" spans="1:5" ht="12.75">
      <c r="A62" s="1" t="s">
        <v>36</v>
      </c>
      <c r="B62" s="13" t="s">
        <v>16</v>
      </c>
      <c r="C62" s="58">
        <f>C63+C66+C67+C75+C69+C71+C72+C74+C73+C70+C68</f>
        <v>9</v>
      </c>
      <c r="D62" s="58">
        <f>D63+D66+D67+D75+D69+D71+D72+D74+D73+D70+D68</f>
        <v>9</v>
      </c>
      <c r="E62" s="58">
        <f>E63+E66+E67+E75+E69+E71+E72+E74+E73+E70+E68</f>
        <v>9</v>
      </c>
    </row>
    <row r="63" spans="1:5" ht="12.75" hidden="1">
      <c r="A63" s="49" t="s">
        <v>37</v>
      </c>
      <c r="B63" s="50" t="s">
        <v>17</v>
      </c>
      <c r="C63" s="59"/>
      <c r="D63" s="61"/>
      <c r="E63" s="61"/>
    </row>
    <row r="64" spans="1:5" ht="12.75" hidden="1">
      <c r="A64" s="49"/>
      <c r="B64" s="50"/>
      <c r="C64" s="59"/>
      <c r="D64" s="61"/>
      <c r="E64" s="61"/>
    </row>
    <row r="65" spans="1:5" ht="12.75" hidden="1">
      <c r="A65" s="49"/>
      <c r="B65" s="50"/>
      <c r="C65" s="59"/>
      <c r="D65" s="61"/>
      <c r="E65" s="61"/>
    </row>
    <row r="66" spans="1:5" ht="36" hidden="1">
      <c r="A66" s="4" t="s">
        <v>38</v>
      </c>
      <c r="B66" s="12" t="s">
        <v>125</v>
      </c>
      <c r="C66" s="59"/>
      <c r="D66" s="61"/>
      <c r="E66" s="61"/>
    </row>
    <row r="67" spans="1:5" ht="36" hidden="1">
      <c r="A67" s="4" t="s">
        <v>39</v>
      </c>
      <c r="B67" s="12" t="s">
        <v>126</v>
      </c>
      <c r="C67" s="59"/>
      <c r="D67" s="61"/>
      <c r="E67" s="61"/>
    </row>
    <row r="68" spans="1:5" ht="36" hidden="1">
      <c r="A68" s="4" t="s">
        <v>89</v>
      </c>
      <c r="B68" s="12" t="s">
        <v>0</v>
      </c>
      <c r="C68" s="59"/>
      <c r="D68" s="61"/>
      <c r="E68" s="61"/>
    </row>
    <row r="69" spans="1:5" ht="24" hidden="1">
      <c r="A69" s="4" t="s">
        <v>64</v>
      </c>
      <c r="B69" s="12" t="s">
        <v>65</v>
      </c>
      <c r="C69" s="59"/>
      <c r="D69" s="61"/>
      <c r="E69" s="61"/>
    </row>
    <row r="70" spans="1:5" ht="36" hidden="1">
      <c r="A70" s="4" t="s">
        <v>79</v>
      </c>
      <c r="B70" s="12" t="s">
        <v>85</v>
      </c>
      <c r="C70" s="59"/>
      <c r="D70" s="61"/>
      <c r="E70" s="61"/>
    </row>
    <row r="71" spans="1:5" ht="48" hidden="1">
      <c r="A71" s="4" t="s">
        <v>46</v>
      </c>
      <c r="B71" s="12" t="s">
        <v>86</v>
      </c>
      <c r="C71" s="59"/>
      <c r="D71" s="61"/>
      <c r="E71" s="61"/>
    </row>
    <row r="72" spans="1:5" ht="24" hidden="1">
      <c r="A72" s="4" t="s">
        <v>47</v>
      </c>
      <c r="B72" s="12" t="s">
        <v>127</v>
      </c>
      <c r="C72" s="59"/>
      <c r="D72" s="61"/>
      <c r="E72" s="61"/>
    </row>
    <row r="73" spans="1:5" ht="36" hidden="1">
      <c r="A73" s="4" t="s">
        <v>50</v>
      </c>
      <c r="B73" s="12" t="s">
        <v>128</v>
      </c>
      <c r="C73" s="59"/>
      <c r="D73" s="61"/>
      <c r="E73" s="61"/>
    </row>
    <row r="74" spans="1:5" ht="24" hidden="1">
      <c r="A74" s="4" t="s">
        <v>48</v>
      </c>
      <c r="B74" s="12" t="s">
        <v>49</v>
      </c>
      <c r="C74" s="59"/>
      <c r="D74" s="61"/>
      <c r="E74" s="61"/>
    </row>
    <row r="75" spans="1:5" ht="36">
      <c r="A75" s="4" t="s">
        <v>238</v>
      </c>
      <c r="B75" s="12" t="s">
        <v>203</v>
      </c>
      <c r="C75" s="59">
        <v>9</v>
      </c>
      <c r="D75" s="61">
        <v>9</v>
      </c>
      <c r="E75" s="61">
        <v>9</v>
      </c>
    </row>
    <row r="76" spans="1:5" ht="12.75">
      <c r="A76" s="27" t="s">
        <v>153</v>
      </c>
      <c r="B76" s="28" t="s">
        <v>152</v>
      </c>
      <c r="C76" s="68">
        <f>C77</f>
        <v>0</v>
      </c>
      <c r="D76" s="68">
        <f>D77</f>
        <v>37.12</v>
      </c>
      <c r="E76" s="68">
        <f>E77</f>
        <v>0</v>
      </c>
    </row>
    <row r="77" spans="1:5" ht="12.75">
      <c r="A77" s="4" t="s">
        <v>211</v>
      </c>
      <c r="B77" s="43" t="s">
        <v>212</v>
      </c>
      <c r="C77" s="59"/>
      <c r="D77" s="61">
        <v>37.12</v>
      </c>
      <c r="E77" s="61"/>
    </row>
    <row r="78" spans="1:5" ht="12.75" customHeight="1">
      <c r="A78" s="1" t="s">
        <v>2</v>
      </c>
      <c r="B78" s="20" t="s">
        <v>1</v>
      </c>
      <c r="C78" s="58">
        <f>C79+C106</f>
        <v>27745.336</v>
      </c>
      <c r="D78" s="58">
        <f>D79+D106</f>
        <v>20898.82</v>
      </c>
      <c r="E78" s="58">
        <f>E79+E106</f>
        <v>27745.336</v>
      </c>
    </row>
    <row r="79" spans="1:5" ht="23.25" customHeight="1">
      <c r="A79" s="1" t="s">
        <v>112</v>
      </c>
      <c r="B79" s="19" t="s">
        <v>111</v>
      </c>
      <c r="C79" s="66">
        <f>C80+C88+C91+C103</f>
        <v>27745.336</v>
      </c>
      <c r="D79" s="66">
        <f>D80+D88+D91+D103</f>
        <v>20898.82</v>
      </c>
      <c r="E79" s="66">
        <f>E80+E88+E91+E103</f>
        <v>27745.336</v>
      </c>
    </row>
    <row r="80" spans="1:5" ht="15.75" customHeight="1">
      <c r="A80" s="15" t="s">
        <v>72</v>
      </c>
      <c r="B80" s="14" t="s">
        <v>113</v>
      </c>
      <c r="C80" s="63">
        <f>C82+C87</f>
        <v>19250.1</v>
      </c>
      <c r="D80" s="63">
        <f>D82+D87</f>
        <v>14927.404</v>
      </c>
      <c r="E80" s="63">
        <f>E82+E87</f>
        <v>19250.1</v>
      </c>
    </row>
    <row r="81" spans="1:5" ht="0.75" customHeight="1" hidden="1">
      <c r="A81" s="2" t="s">
        <v>69</v>
      </c>
      <c r="B81" s="3" t="s">
        <v>68</v>
      </c>
      <c r="C81" s="59"/>
      <c r="D81" s="61"/>
      <c r="E81" s="61"/>
    </row>
    <row r="82" spans="1:5" ht="12.75">
      <c r="A82" s="2" t="s">
        <v>234</v>
      </c>
      <c r="B82" s="3" t="s">
        <v>18</v>
      </c>
      <c r="C82" s="59">
        <v>4953.5</v>
      </c>
      <c r="D82" s="61">
        <v>3840.561</v>
      </c>
      <c r="E82" s="61">
        <v>4953.5</v>
      </c>
    </row>
    <row r="83" spans="1:5" ht="24" hidden="1">
      <c r="A83" s="15" t="s">
        <v>40</v>
      </c>
      <c r="B83" s="3" t="s">
        <v>18</v>
      </c>
      <c r="C83" s="63">
        <f>C84+C86+C85</f>
        <v>0</v>
      </c>
      <c r="D83" s="61"/>
      <c r="E83" s="61"/>
    </row>
    <row r="84" spans="1:5" ht="12.75" hidden="1">
      <c r="A84" s="4" t="s">
        <v>94</v>
      </c>
      <c r="B84" s="3" t="s">
        <v>18</v>
      </c>
      <c r="C84" s="59"/>
      <c r="D84" s="61"/>
      <c r="E84" s="61"/>
    </row>
    <row r="85" spans="1:5" ht="12.75" hidden="1">
      <c r="A85" s="4" t="s">
        <v>143</v>
      </c>
      <c r="B85" s="3" t="s">
        <v>18</v>
      </c>
      <c r="C85" s="59"/>
      <c r="D85" s="61"/>
      <c r="E85" s="61"/>
    </row>
    <row r="86" spans="1:5" ht="12.75" hidden="1">
      <c r="A86" s="4" t="s">
        <v>142</v>
      </c>
      <c r="B86" s="3" t="s">
        <v>18</v>
      </c>
      <c r="C86" s="59"/>
      <c r="D86" s="61"/>
      <c r="E86" s="61"/>
    </row>
    <row r="87" spans="1:5" ht="24">
      <c r="A87" s="4" t="s">
        <v>243</v>
      </c>
      <c r="B87" s="3" t="s">
        <v>244</v>
      </c>
      <c r="C87" s="59">
        <v>14296.6</v>
      </c>
      <c r="D87" s="75">
        <v>11086.843</v>
      </c>
      <c r="E87" s="75">
        <v>14296.6</v>
      </c>
    </row>
    <row r="88" spans="1:5" ht="24">
      <c r="A88" s="8" t="s">
        <v>40</v>
      </c>
      <c r="B88" s="14" t="s">
        <v>110</v>
      </c>
      <c r="C88" s="63">
        <f>C89+C90</f>
        <v>6206.4400000000005</v>
      </c>
      <c r="D88" s="63">
        <f>D89+D90</f>
        <v>3682.62</v>
      </c>
      <c r="E88" s="63">
        <f>E89+E90</f>
        <v>6206.4400000000005</v>
      </c>
    </row>
    <row r="89" spans="1:5" ht="36">
      <c r="A89" s="4" t="s">
        <v>247</v>
      </c>
      <c r="B89" s="3" t="s">
        <v>245</v>
      </c>
      <c r="C89" s="59">
        <v>5634.34</v>
      </c>
      <c r="D89" s="61">
        <v>3110.52</v>
      </c>
      <c r="E89" s="61">
        <v>5634.34</v>
      </c>
    </row>
    <row r="90" spans="1:5" ht="24">
      <c r="A90" s="4" t="s">
        <v>248</v>
      </c>
      <c r="B90" s="3" t="s">
        <v>246</v>
      </c>
      <c r="C90" s="59">
        <v>572.1</v>
      </c>
      <c r="D90" s="61">
        <v>572.1</v>
      </c>
      <c r="E90" s="61">
        <v>572.1</v>
      </c>
    </row>
    <row r="91" spans="1:5" ht="26.25" customHeight="1">
      <c r="A91" s="15" t="s">
        <v>100</v>
      </c>
      <c r="B91" s="14" t="s">
        <v>106</v>
      </c>
      <c r="C91" s="63">
        <f>SUM(C92:C102)</f>
        <v>376</v>
      </c>
      <c r="D91" s="63">
        <f>SUM(D92:D102)</f>
        <v>376</v>
      </c>
      <c r="E91" s="63">
        <f>SUM(E92:E102)</f>
        <v>376</v>
      </c>
    </row>
    <row r="92" spans="1:5" ht="26.25" customHeight="1">
      <c r="A92" s="4" t="s">
        <v>235</v>
      </c>
      <c r="B92" s="12" t="s">
        <v>147</v>
      </c>
      <c r="C92" s="59">
        <v>20</v>
      </c>
      <c r="D92" s="61">
        <v>20</v>
      </c>
      <c r="E92" s="61">
        <v>20</v>
      </c>
    </row>
    <row r="93" spans="1:5" ht="26.25" customHeight="1" hidden="1">
      <c r="A93" s="4" t="s">
        <v>132</v>
      </c>
      <c r="B93" s="29" t="s">
        <v>133</v>
      </c>
      <c r="C93" s="59"/>
      <c r="D93" s="61"/>
      <c r="E93" s="61"/>
    </row>
    <row r="94" spans="1:5" ht="23.25" customHeight="1">
      <c r="A94" s="4" t="s">
        <v>236</v>
      </c>
      <c r="B94" s="12" t="s">
        <v>148</v>
      </c>
      <c r="C94" s="59">
        <v>356</v>
      </c>
      <c r="D94" s="61">
        <v>356</v>
      </c>
      <c r="E94" s="61">
        <v>356</v>
      </c>
    </row>
    <row r="95" spans="1:5" ht="37.5" customHeight="1" hidden="1">
      <c r="A95" s="4" t="s">
        <v>95</v>
      </c>
      <c r="B95" s="12" t="s">
        <v>101</v>
      </c>
      <c r="C95" s="59"/>
      <c r="D95" s="61"/>
      <c r="E95" s="61"/>
    </row>
    <row r="96" spans="1:5" ht="23.25" customHeight="1" hidden="1">
      <c r="A96" s="4" t="s">
        <v>138</v>
      </c>
      <c r="B96" s="12" t="s">
        <v>139</v>
      </c>
      <c r="C96" s="59"/>
      <c r="D96" s="61"/>
      <c r="E96" s="61"/>
    </row>
    <row r="97" spans="1:5" ht="25.5" customHeight="1" hidden="1">
      <c r="A97" s="4" t="s">
        <v>96</v>
      </c>
      <c r="B97" s="12" t="s">
        <v>102</v>
      </c>
      <c r="C97" s="59"/>
      <c r="D97" s="61"/>
      <c r="E97" s="61"/>
    </row>
    <row r="98" spans="1:5" ht="25.5" customHeight="1" hidden="1">
      <c r="A98" s="4" t="s">
        <v>134</v>
      </c>
      <c r="B98" s="12" t="s">
        <v>135</v>
      </c>
      <c r="C98" s="59"/>
      <c r="D98" s="61"/>
      <c r="E98" s="61"/>
    </row>
    <row r="99" spans="1:5" ht="29.25" customHeight="1" hidden="1">
      <c r="A99" s="4" t="s">
        <v>97</v>
      </c>
      <c r="B99" s="12" t="s">
        <v>103</v>
      </c>
      <c r="C99" s="59"/>
      <c r="D99" s="61"/>
      <c r="E99" s="61"/>
    </row>
    <row r="100" spans="1:5" ht="41.25" customHeight="1" hidden="1">
      <c r="A100" s="4" t="s">
        <v>98</v>
      </c>
      <c r="B100" s="12" t="s">
        <v>104</v>
      </c>
      <c r="C100" s="59"/>
      <c r="D100" s="61"/>
      <c r="E100" s="61"/>
    </row>
    <row r="101" spans="1:5" ht="39.75" customHeight="1" hidden="1">
      <c r="A101" s="4" t="s">
        <v>99</v>
      </c>
      <c r="B101" s="12" t="s">
        <v>105</v>
      </c>
      <c r="C101" s="59"/>
      <c r="D101" s="61"/>
      <c r="E101" s="61"/>
    </row>
    <row r="102" spans="1:5" ht="86.25" customHeight="1" hidden="1">
      <c r="A102" s="4" t="s">
        <v>140</v>
      </c>
      <c r="B102" s="12" t="s">
        <v>141</v>
      </c>
      <c r="C102" s="59"/>
      <c r="D102" s="61"/>
      <c r="E102" s="61"/>
    </row>
    <row r="103" spans="1:5" ht="15.75" customHeight="1">
      <c r="A103" s="15" t="s">
        <v>41</v>
      </c>
      <c r="B103" s="14" t="s">
        <v>107</v>
      </c>
      <c r="C103" s="63">
        <f>C104+C105</f>
        <v>1912.796</v>
      </c>
      <c r="D103" s="63">
        <f>D104+D105</f>
        <v>1912.796</v>
      </c>
      <c r="E103" s="63">
        <f>E104+E105</f>
        <v>1912.796</v>
      </c>
    </row>
    <row r="104" spans="1:5" ht="12.75">
      <c r="A104" s="30" t="s">
        <v>230</v>
      </c>
      <c r="B104" s="12" t="s">
        <v>204</v>
      </c>
      <c r="C104" s="59">
        <v>1912.796</v>
      </c>
      <c r="D104" s="61">
        <v>1912.796</v>
      </c>
      <c r="E104" s="61">
        <v>1912.796</v>
      </c>
    </row>
    <row r="105" spans="1:5" ht="36" hidden="1">
      <c r="A105" s="30" t="s">
        <v>109</v>
      </c>
      <c r="B105" s="12" t="s">
        <v>108</v>
      </c>
      <c r="C105" s="59"/>
      <c r="D105" s="61"/>
      <c r="E105" s="61"/>
    </row>
    <row r="106" spans="1:5" ht="12.75" hidden="1">
      <c r="A106" s="28" t="s">
        <v>3</v>
      </c>
      <c r="B106" s="20" t="s">
        <v>82</v>
      </c>
      <c r="C106" s="66">
        <f>C107</f>
        <v>0</v>
      </c>
      <c r="D106" s="61"/>
      <c r="E106" s="61"/>
    </row>
    <row r="107" spans="1:5" ht="12.75" hidden="1">
      <c r="A107" s="4" t="s">
        <v>87</v>
      </c>
      <c r="B107" s="12" t="s">
        <v>88</v>
      </c>
      <c r="C107" s="59"/>
      <c r="D107" s="61"/>
      <c r="E107" s="61"/>
    </row>
    <row r="108" spans="1:5" ht="12" customHeight="1" hidden="1">
      <c r="A108" s="31" t="s">
        <v>71</v>
      </c>
      <c r="B108" s="21" t="s">
        <v>6</v>
      </c>
      <c r="C108" s="66">
        <f>C109+C111</f>
        <v>0</v>
      </c>
      <c r="D108" s="66">
        <f>D109+D111</f>
        <v>-3684.624</v>
      </c>
      <c r="E108" s="66">
        <f>E109+E111</f>
        <v>27</v>
      </c>
    </row>
    <row r="109" spans="1:5" ht="12" customHeight="1" hidden="1">
      <c r="A109" s="31" t="s">
        <v>42</v>
      </c>
      <c r="B109" s="20" t="s">
        <v>206</v>
      </c>
      <c r="C109" s="66">
        <f>C110</f>
        <v>0</v>
      </c>
      <c r="D109" s="66">
        <f>D110</f>
        <v>0</v>
      </c>
      <c r="E109" s="66">
        <f>E110</f>
        <v>27</v>
      </c>
    </row>
    <row r="110" spans="1:5" ht="24" hidden="1">
      <c r="A110" s="2" t="s">
        <v>146</v>
      </c>
      <c r="B110" s="3" t="s">
        <v>207</v>
      </c>
      <c r="C110" s="59"/>
      <c r="D110" s="61">
        <v>0</v>
      </c>
      <c r="E110" s="61">
        <v>27</v>
      </c>
    </row>
    <row r="111" spans="1:5" ht="12.75" hidden="1">
      <c r="A111" s="31" t="s">
        <v>205</v>
      </c>
      <c r="B111" s="20" t="s">
        <v>82</v>
      </c>
      <c r="C111" s="66">
        <f>C112</f>
        <v>0</v>
      </c>
      <c r="D111" s="66">
        <f>D112</f>
        <v>-3684.624</v>
      </c>
      <c r="E111" s="66">
        <f>E112</f>
        <v>0</v>
      </c>
    </row>
    <row r="112" spans="1:5" ht="36">
      <c r="A112" s="31" t="s">
        <v>249</v>
      </c>
      <c r="B112" s="13" t="s">
        <v>250</v>
      </c>
      <c r="C112" s="66"/>
      <c r="D112" s="68">
        <f>D113</f>
        <v>-3684.624</v>
      </c>
      <c r="E112" s="68">
        <f>E113</f>
        <v>0</v>
      </c>
    </row>
    <row r="113" spans="1:5" ht="24">
      <c r="A113" s="2" t="s">
        <v>251</v>
      </c>
      <c r="B113" s="12" t="s">
        <v>252</v>
      </c>
      <c r="C113" s="59"/>
      <c r="D113" s="61">
        <v>-3684.624</v>
      </c>
      <c r="E113" s="61"/>
    </row>
    <row r="114" spans="1:5" ht="12.75" customHeight="1">
      <c r="A114" s="1"/>
      <c r="B114" s="32" t="s">
        <v>7</v>
      </c>
      <c r="C114" s="66">
        <f>C108+C78+C16</f>
        <v>31930.336</v>
      </c>
      <c r="D114" s="66">
        <f>D108+D78+D16</f>
        <v>21135.665</v>
      </c>
      <c r="E114" s="66">
        <f>E108+E78+E16</f>
        <v>32071.27</v>
      </c>
    </row>
    <row r="115" spans="2:5" ht="30" customHeight="1" thickBot="1">
      <c r="B115" s="76" t="s">
        <v>200</v>
      </c>
      <c r="C115" s="69"/>
      <c r="D115" s="69"/>
      <c r="E115" s="69"/>
    </row>
    <row r="116" spans="1:5" ht="12.75">
      <c r="A116" s="36" t="s">
        <v>181</v>
      </c>
      <c r="B116" s="37" t="s">
        <v>155</v>
      </c>
      <c r="C116" s="70">
        <f>SUM(C117:C121)</f>
        <v>11734</v>
      </c>
      <c r="D116" s="70">
        <f>SUM(D117:D121)</f>
        <v>8771.237</v>
      </c>
      <c r="E116" s="71">
        <f>SUM(E117:E121)</f>
        <v>11734</v>
      </c>
    </row>
    <row r="117" spans="1:5" ht="25.5">
      <c r="A117" s="38" t="s">
        <v>182</v>
      </c>
      <c r="B117" s="35" t="s">
        <v>156</v>
      </c>
      <c r="C117" s="60">
        <v>3025</v>
      </c>
      <c r="D117" s="60">
        <v>2618.558</v>
      </c>
      <c r="E117" s="60">
        <v>3025</v>
      </c>
    </row>
    <row r="118" spans="1:5" ht="37.5" customHeight="1">
      <c r="A118" s="38" t="s">
        <v>183</v>
      </c>
      <c r="B118" s="35" t="s">
        <v>157</v>
      </c>
      <c r="C118" s="60">
        <v>6248</v>
      </c>
      <c r="D118" s="60">
        <v>4953.686</v>
      </c>
      <c r="E118" s="60">
        <v>6248</v>
      </c>
    </row>
    <row r="119" spans="1:5" ht="12.75" hidden="1">
      <c r="A119" s="38" t="s">
        <v>184</v>
      </c>
      <c r="B119" s="35" t="s">
        <v>185</v>
      </c>
      <c r="C119" s="60"/>
      <c r="D119" s="60"/>
      <c r="E119" s="60"/>
    </row>
    <row r="120" spans="1:5" ht="12.75">
      <c r="A120" s="38" t="s">
        <v>240</v>
      </c>
      <c r="B120" s="35" t="s">
        <v>158</v>
      </c>
      <c r="C120" s="60">
        <v>55</v>
      </c>
      <c r="D120" s="60">
        <v>0</v>
      </c>
      <c r="E120" s="60">
        <v>55</v>
      </c>
    </row>
    <row r="121" spans="1:5" ht="12.75">
      <c r="A121" s="38" t="s">
        <v>239</v>
      </c>
      <c r="B121" s="35" t="s">
        <v>159</v>
      </c>
      <c r="C121" s="60">
        <v>2406</v>
      </c>
      <c r="D121" s="60">
        <v>1198.993</v>
      </c>
      <c r="E121" s="60">
        <v>2406</v>
      </c>
    </row>
    <row r="122" spans="1:5" ht="12.75">
      <c r="A122" s="39" t="s">
        <v>186</v>
      </c>
      <c r="B122" s="34" t="s">
        <v>160</v>
      </c>
      <c r="C122" s="72">
        <f>C123</f>
        <v>356</v>
      </c>
      <c r="D122" s="72">
        <f>D123</f>
        <v>300.974</v>
      </c>
      <c r="E122" s="72">
        <f>E123</f>
        <v>356</v>
      </c>
    </row>
    <row r="123" spans="1:5" ht="12.75">
      <c r="A123" s="38" t="s">
        <v>187</v>
      </c>
      <c r="B123" s="35" t="s">
        <v>161</v>
      </c>
      <c r="C123" s="60">
        <v>356</v>
      </c>
      <c r="D123" s="60">
        <v>300.974</v>
      </c>
      <c r="E123" s="60">
        <v>356</v>
      </c>
    </row>
    <row r="124" spans="1:5" ht="12.75">
      <c r="A124" s="39" t="s">
        <v>188</v>
      </c>
      <c r="B124" s="34" t="s">
        <v>162</v>
      </c>
      <c r="C124" s="72">
        <f>C126</f>
        <v>331</v>
      </c>
      <c r="D124" s="72">
        <f>D126</f>
        <v>135.381</v>
      </c>
      <c r="E124" s="72">
        <f>E126</f>
        <v>331</v>
      </c>
    </row>
    <row r="125" spans="1:5" ht="0.75" customHeight="1">
      <c r="A125" s="38"/>
      <c r="B125" s="35" t="s">
        <v>163</v>
      </c>
      <c r="C125" s="60"/>
      <c r="D125" s="60">
        <v>81</v>
      </c>
      <c r="E125" s="60"/>
    </row>
    <row r="126" spans="1:5" ht="25.5">
      <c r="A126" s="38" t="s">
        <v>189</v>
      </c>
      <c r="B126" s="35" t="s">
        <v>164</v>
      </c>
      <c r="C126" s="60">
        <v>331</v>
      </c>
      <c r="D126" s="73">
        <v>135.381</v>
      </c>
      <c r="E126" s="60">
        <v>331</v>
      </c>
    </row>
    <row r="127" spans="1:5" ht="12.75">
      <c r="A127" s="39" t="s">
        <v>190</v>
      </c>
      <c r="B127" s="34" t="s">
        <v>165</v>
      </c>
      <c r="C127" s="72">
        <f>SUM(C128:C130)</f>
        <v>1152.1860000000001</v>
      </c>
      <c r="D127" s="72">
        <f>SUM(D128:D130)</f>
        <v>1025.692</v>
      </c>
      <c r="E127" s="72">
        <f>SUM(E128:E130)</f>
        <v>1152.1860000000001</v>
      </c>
    </row>
    <row r="128" spans="1:5" ht="12.75">
      <c r="A128" s="39" t="s">
        <v>213</v>
      </c>
      <c r="B128" s="44" t="s">
        <v>214</v>
      </c>
      <c r="C128" s="73">
        <v>892.186</v>
      </c>
      <c r="D128" s="73">
        <v>842.25</v>
      </c>
      <c r="E128" s="73">
        <v>892.186</v>
      </c>
    </row>
    <row r="129" spans="1:5" ht="12.75">
      <c r="A129" s="39" t="s">
        <v>223</v>
      </c>
      <c r="B129" s="44" t="s">
        <v>224</v>
      </c>
      <c r="C129" s="73">
        <v>236</v>
      </c>
      <c r="D129" s="73">
        <v>183.442</v>
      </c>
      <c r="E129" s="73">
        <v>236</v>
      </c>
    </row>
    <row r="130" spans="1:5" ht="12.75">
      <c r="A130" s="38" t="s">
        <v>191</v>
      </c>
      <c r="B130" s="35" t="s">
        <v>166</v>
      </c>
      <c r="C130" s="60">
        <v>24</v>
      </c>
      <c r="D130" s="72"/>
      <c r="E130" s="60">
        <v>24</v>
      </c>
    </row>
    <row r="131" spans="1:5" ht="11.25" customHeight="1">
      <c r="A131" s="39" t="s">
        <v>192</v>
      </c>
      <c r="B131" s="34" t="s">
        <v>167</v>
      </c>
      <c r="C131" s="72">
        <f>SUM(C132:C134)</f>
        <v>14329.156</v>
      </c>
      <c r="D131" s="72">
        <f>SUM(D132:D134)</f>
        <v>5418.653</v>
      </c>
      <c r="E131" s="72">
        <f>SUM(E132:E134)</f>
        <v>14470.09</v>
      </c>
    </row>
    <row r="132" spans="1:5" ht="12.75">
      <c r="A132" s="38" t="s">
        <v>215</v>
      </c>
      <c r="B132" s="35" t="s">
        <v>168</v>
      </c>
      <c r="C132" s="60">
        <v>3832.606</v>
      </c>
      <c r="D132" s="60">
        <v>3441.296</v>
      </c>
      <c r="E132" s="60">
        <v>3832.606</v>
      </c>
    </row>
    <row r="133" spans="1:5" ht="12.75">
      <c r="A133" s="38" t="s">
        <v>225</v>
      </c>
      <c r="B133" s="35" t="s">
        <v>226</v>
      </c>
      <c r="C133" s="60">
        <v>899.11</v>
      </c>
      <c r="D133" s="60"/>
      <c r="E133" s="60">
        <v>899.11</v>
      </c>
    </row>
    <row r="134" spans="1:5" ht="12.75">
      <c r="A134" s="38" t="s">
        <v>193</v>
      </c>
      <c r="B134" s="35" t="s">
        <v>169</v>
      </c>
      <c r="C134" s="60">
        <v>9597.44</v>
      </c>
      <c r="D134" s="60">
        <v>1977.357</v>
      </c>
      <c r="E134" s="60">
        <v>9738.374</v>
      </c>
    </row>
    <row r="135" spans="1:5" ht="12.75">
      <c r="A135" s="39" t="s">
        <v>194</v>
      </c>
      <c r="B135" s="34" t="s">
        <v>170</v>
      </c>
      <c r="C135" s="72">
        <f>C136</f>
        <v>7</v>
      </c>
      <c r="D135" s="72">
        <f>D136</f>
        <v>0</v>
      </c>
      <c r="E135" s="72">
        <f>E136</f>
        <v>7</v>
      </c>
    </row>
    <row r="136" spans="1:5" ht="12.75">
      <c r="A136" s="38" t="s">
        <v>195</v>
      </c>
      <c r="B136" s="35" t="s">
        <v>171</v>
      </c>
      <c r="C136" s="60">
        <v>7</v>
      </c>
      <c r="D136" s="60"/>
      <c r="E136" s="60">
        <v>7</v>
      </c>
    </row>
    <row r="137" spans="1:5" ht="12.75">
      <c r="A137" s="39" t="s">
        <v>196</v>
      </c>
      <c r="B137" s="34" t="s">
        <v>172</v>
      </c>
      <c r="C137" s="72">
        <f>SUM(C138:C140)</f>
        <v>6113.5</v>
      </c>
      <c r="D137" s="72">
        <f>SUM(D138:D140)</f>
        <v>4086.367</v>
      </c>
      <c r="E137" s="72">
        <f>SUM(E138:E140)</f>
        <v>6113.5</v>
      </c>
    </row>
    <row r="138" spans="1:5" ht="12.75">
      <c r="A138" s="38" t="s">
        <v>197</v>
      </c>
      <c r="B138" s="35" t="s">
        <v>173</v>
      </c>
      <c r="C138" s="60">
        <v>5958.37</v>
      </c>
      <c r="D138" s="60">
        <v>3999.835</v>
      </c>
      <c r="E138" s="60">
        <v>5958.37</v>
      </c>
    </row>
    <row r="139" spans="1:5" ht="12.75">
      <c r="A139" s="38" t="s">
        <v>222</v>
      </c>
      <c r="B139" s="35" t="s">
        <v>174</v>
      </c>
      <c r="C139" s="60">
        <v>155.13</v>
      </c>
      <c r="D139" s="60">
        <v>86.532</v>
      </c>
      <c r="E139" s="60">
        <v>155.13</v>
      </c>
    </row>
    <row r="140" spans="1:5" ht="12.75" hidden="1">
      <c r="A140" s="38" t="s">
        <v>216</v>
      </c>
      <c r="B140" s="44" t="s">
        <v>217</v>
      </c>
      <c r="C140" s="60"/>
      <c r="D140" s="60"/>
      <c r="E140" s="60"/>
    </row>
    <row r="141" spans="1:5" ht="12.75">
      <c r="A141" s="39" t="s">
        <v>198</v>
      </c>
      <c r="B141" s="34" t="s">
        <v>175</v>
      </c>
      <c r="C141" s="72">
        <f>C143</f>
        <v>60</v>
      </c>
      <c r="D141" s="72">
        <f>D143</f>
        <v>28.04</v>
      </c>
      <c r="E141" s="72">
        <f>E143</f>
        <v>60</v>
      </c>
    </row>
    <row r="142" spans="1:5" ht="0.75" customHeight="1" hidden="1">
      <c r="A142" s="38"/>
      <c r="B142" s="35" t="s">
        <v>176</v>
      </c>
      <c r="C142" s="60"/>
      <c r="D142" s="60"/>
      <c r="E142" s="60"/>
    </row>
    <row r="143" spans="1:5" ht="12.75">
      <c r="A143" s="38" t="s">
        <v>241</v>
      </c>
      <c r="B143" s="35" t="s">
        <v>177</v>
      </c>
      <c r="C143" s="60">
        <v>60</v>
      </c>
      <c r="D143" s="60">
        <v>28.04</v>
      </c>
      <c r="E143" s="60">
        <v>60</v>
      </c>
    </row>
    <row r="144" spans="1:5" ht="12.75" hidden="1">
      <c r="A144" s="38"/>
      <c r="B144" s="35" t="s">
        <v>178</v>
      </c>
      <c r="C144" s="60"/>
      <c r="D144" s="60"/>
      <c r="E144" s="60"/>
    </row>
    <row r="145" spans="1:5" ht="12.75" hidden="1">
      <c r="A145" s="39" t="s">
        <v>198</v>
      </c>
      <c r="B145" s="34" t="s">
        <v>179</v>
      </c>
      <c r="C145" s="72">
        <f>C146</f>
        <v>0</v>
      </c>
      <c r="D145" s="72"/>
      <c r="E145" s="72">
        <f>E146</f>
        <v>0</v>
      </c>
    </row>
    <row r="146" spans="1:5" ht="12.75" hidden="1">
      <c r="A146" s="38" t="s">
        <v>218</v>
      </c>
      <c r="B146" s="35" t="s">
        <v>107</v>
      </c>
      <c r="C146" s="60"/>
      <c r="D146" s="60"/>
      <c r="E146" s="60"/>
    </row>
    <row r="147" spans="1:5" ht="13.5" thickBot="1">
      <c r="A147" s="40"/>
      <c r="B147" s="41" t="s">
        <v>180</v>
      </c>
      <c r="C147" s="74">
        <f>C145+C141+C137+C135+C131+C127+C124+C122+C116</f>
        <v>34082.842000000004</v>
      </c>
      <c r="D147" s="74">
        <f>D145+D141+D137+D135+D131+D127+D124+D122+D116</f>
        <v>19766.343999999997</v>
      </c>
      <c r="E147" s="74">
        <f>E145+E141+E137+E135+E131+E127+E124+E122+E116</f>
        <v>34223.776</v>
      </c>
    </row>
    <row r="148" ht="12.75">
      <c r="B148" s="9"/>
    </row>
    <row r="149" spans="1:2" ht="12.75">
      <c r="A149" s="45" t="s">
        <v>219</v>
      </c>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row r="345" ht="12.75">
      <c r="B345" s="9"/>
    </row>
    <row r="346" ht="12.75">
      <c r="B346" s="9"/>
    </row>
    <row r="347" ht="12.75">
      <c r="B347" s="9"/>
    </row>
    <row r="348" ht="12.75">
      <c r="B348" s="9"/>
    </row>
    <row r="349" ht="12.75">
      <c r="B349" s="9"/>
    </row>
    <row r="350" ht="12.75">
      <c r="B350" s="9"/>
    </row>
    <row r="351" ht="12.75">
      <c r="B351" s="9"/>
    </row>
    <row r="352" ht="12.75">
      <c r="B352" s="9"/>
    </row>
    <row r="353" ht="12.75">
      <c r="B353" s="9"/>
    </row>
    <row r="354" ht="12.75">
      <c r="B354" s="9"/>
    </row>
    <row r="355" ht="12.75">
      <c r="B355" s="9"/>
    </row>
    <row r="356" ht="12.75">
      <c r="B356" s="9"/>
    </row>
    <row r="357" ht="12.75">
      <c r="B357" s="9"/>
    </row>
    <row r="358" ht="12.75">
      <c r="B358" s="9"/>
    </row>
    <row r="359" ht="12.75">
      <c r="B359" s="9"/>
    </row>
    <row r="360" ht="12.75">
      <c r="B360" s="9"/>
    </row>
    <row r="361" ht="12.75">
      <c r="B361" s="9"/>
    </row>
    <row r="362" ht="12.75">
      <c r="B362" s="9"/>
    </row>
    <row r="363" ht="12.75">
      <c r="B363" s="9"/>
    </row>
    <row r="364" ht="12.75">
      <c r="B364" s="9"/>
    </row>
    <row r="365" ht="12.75">
      <c r="B365" s="9"/>
    </row>
    <row r="366" ht="12.75">
      <c r="B366" s="9"/>
    </row>
    <row r="367" ht="12.75">
      <c r="B367" s="9"/>
    </row>
    <row r="368" ht="12.75">
      <c r="B368" s="9"/>
    </row>
    <row r="369" ht="12.75">
      <c r="B369" s="9"/>
    </row>
    <row r="370" ht="12.75">
      <c r="B370" s="9"/>
    </row>
    <row r="371" ht="12.75">
      <c r="B371" s="9"/>
    </row>
    <row r="372" ht="12.75">
      <c r="B372" s="9"/>
    </row>
    <row r="373" ht="12.75">
      <c r="B373" s="9"/>
    </row>
    <row r="374" ht="12.75">
      <c r="B374" s="9"/>
    </row>
    <row r="375" ht="12.75">
      <c r="B375" s="9"/>
    </row>
    <row r="376" ht="12.75">
      <c r="B376" s="9"/>
    </row>
    <row r="377" ht="12.75">
      <c r="B377" s="9"/>
    </row>
    <row r="378" ht="12.75">
      <c r="B378" s="9"/>
    </row>
    <row r="379" ht="12.75">
      <c r="B379" s="9"/>
    </row>
    <row r="380" ht="12.75">
      <c r="B380" s="9"/>
    </row>
    <row r="381" ht="12.75">
      <c r="B381" s="9"/>
    </row>
    <row r="382" ht="12.75">
      <c r="B382" s="9"/>
    </row>
    <row r="383" ht="12.75">
      <c r="B383" s="9"/>
    </row>
    <row r="384" ht="12.75">
      <c r="B384" s="9"/>
    </row>
    <row r="385" ht="12.75">
      <c r="B385" s="9"/>
    </row>
    <row r="386" ht="12.75">
      <c r="B386" s="9"/>
    </row>
    <row r="387" ht="12.75">
      <c r="B387" s="9"/>
    </row>
    <row r="388" ht="12.75">
      <c r="B388" s="9"/>
    </row>
    <row r="389" ht="12.75">
      <c r="B389" s="9"/>
    </row>
    <row r="390" ht="12.75">
      <c r="B390" s="9"/>
    </row>
    <row r="391" ht="12.75">
      <c r="B391" s="9"/>
    </row>
    <row r="392" ht="12.75">
      <c r="B392" s="9"/>
    </row>
    <row r="393" ht="12.75">
      <c r="B393" s="9"/>
    </row>
    <row r="394" ht="12.75">
      <c r="B394" s="9"/>
    </row>
    <row r="395" ht="12.75">
      <c r="B395" s="9"/>
    </row>
    <row r="396" ht="12.75">
      <c r="B396" s="9"/>
    </row>
    <row r="397" ht="12.75">
      <c r="B397" s="9"/>
    </row>
    <row r="398" ht="12.75">
      <c r="B398" s="9"/>
    </row>
    <row r="399" ht="12.75">
      <c r="B399" s="9"/>
    </row>
    <row r="400" ht="12.75">
      <c r="B400" s="9"/>
    </row>
    <row r="401" ht="12.75">
      <c r="B401" s="9"/>
    </row>
    <row r="402" ht="12.75">
      <c r="B402" s="9"/>
    </row>
    <row r="403" ht="12.75">
      <c r="B403" s="9"/>
    </row>
    <row r="404" ht="12.75">
      <c r="B404" s="9"/>
    </row>
    <row r="405" ht="12.75">
      <c r="B405" s="9"/>
    </row>
    <row r="406" ht="12.75">
      <c r="B406" s="9"/>
    </row>
    <row r="407" ht="12.75">
      <c r="B407" s="9"/>
    </row>
    <row r="408" ht="12.75">
      <c r="B408" s="9"/>
    </row>
    <row r="409" ht="12.75">
      <c r="B409" s="9"/>
    </row>
    <row r="410" ht="12.75">
      <c r="B410" s="9"/>
    </row>
    <row r="411" ht="12.75">
      <c r="B411" s="9"/>
    </row>
    <row r="412" ht="12.75">
      <c r="B412" s="9"/>
    </row>
    <row r="413" ht="12.75">
      <c r="B413" s="9"/>
    </row>
    <row r="414" ht="12.75">
      <c r="B414" s="9"/>
    </row>
    <row r="415" ht="12.75">
      <c r="B415" s="9"/>
    </row>
    <row r="416" ht="12.75">
      <c r="B416" s="9"/>
    </row>
    <row r="417" ht="12.75">
      <c r="B417" s="9"/>
    </row>
    <row r="418" ht="12.75">
      <c r="B418" s="9"/>
    </row>
    <row r="419" ht="12.75">
      <c r="B419" s="9"/>
    </row>
    <row r="420" ht="12.75">
      <c r="B420" s="9"/>
    </row>
    <row r="421" ht="12.75">
      <c r="B421" s="9"/>
    </row>
    <row r="422" ht="12.75">
      <c r="B422" s="9"/>
    </row>
    <row r="423" ht="12.75">
      <c r="B423" s="9"/>
    </row>
    <row r="424" ht="12.75">
      <c r="B424" s="9"/>
    </row>
    <row r="425" ht="12.75">
      <c r="B425" s="9"/>
    </row>
    <row r="426" ht="12.75">
      <c r="B426" s="9"/>
    </row>
    <row r="427" ht="12.75">
      <c r="B427" s="9"/>
    </row>
    <row r="428" ht="12.75">
      <c r="B428" s="9"/>
    </row>
    <row r="429" ht="12.75">
      <c r="B429" s="9"/>
    </row>
    <row r="430" ht="12.75">
      <c r="B430" s="9"/>
    </row>
    <row r="431" ht="12.75">
      <c r="B431" s="9"/>
    </row>
    <row r="432" ht="12.75">
      <c r="B432" s="9"/>
    </row>
    <row r="433" ht="12.75">
      <c r="B433" s="9"/>
    </row>
    <row r="434" ht="12.75">
      <c r="B434" s="9"/>
    </row>
    <row r="435" ht="12.75">
      <c r="B435" s="9"/>
    </row>
    <row r="436" ht="12.75">
      <c r="B436" s="9"/>
    </row>
    <row r="437" ht="12.75">
      <c r="B437" s="9"/>
    </row>
    <row r="438" ht="12.75">
      <c r="B438" s="9"/>
    </row>
    <row r="439" ht="12.75">
      <c r="B439" s="9"/>
    </row>
    <row r="440" ht="12.75">
      <c r="B440" s="9"/>
    </row>
    <row r="441" ht="12.75">
      <c r="B441" s="9"/>
    </row>
    <row r="442" ht="12.75">
      <c r="B442" s="9"/>
    </row>
    <row r="443" ht="12.75">
      <c r="B443" s="9"/>
    </row>
    <row r="444" ht="12.75">
      <c r="B444" s="9"/>
    </row>
    <row r="445" ht="12.75">
      <c r="B445" s="9"/>
    </row>
    <row r="446" ht="12.75">
      <c r="B446" s="9"/>
    </row>
    <row r="447" ht="12.75">
      <c r="B447" s="9"/>
    </row>
    <row r="448" ht="12.75">
      <c r="B448" s="9"/>
    </row>
    <row r="449" ht="12.75">
      <c r="B449" s="9"/>
    </row>
    <row r="450" ht="12.75">
      <c r="B450" s="9"/>
    </row>
    <row r="451" ht="12.75">
      <c r="B451" s="9"/>
    </row>
    <row r="452" ht="12.75">
      <c r="B452" s="9"/>
    </row>
    <row r="453" ht="12.75">
      <c r="B453" s="9"/>
    </row>
    <row r="454" ht="12.75">
      <c r="B454" s="9"/>
    </row>
    <row r="455" ht="12.75">
      <c r="B455" s="9"/>
    </row>
    <row r="456" ht="12.75">
      <c r="B456" s="9"/>
    </row>
    <row r="457" ht="12.75">
      <c r="B457" s="9"/>
    </row>
    <row r="458" ht="12.75">
      <c r="B458" s="9"/>
    </row>
    <row r="459" ht="12.75">
      <c r="B459" s="9"/>
    </row>
    <row r="460" ht="12.75">
      <c r="B460" s="9"/>
    </row>
    <row r="461" ht="12.75">
      <c r="B461" s="9"/>
    </row>
    <row r="462" ht="12.75">
      <c r="B462" s="9"/>
    </row>
    <row r="463" ht="12.75">
      <c r="B463" s="9"/>
    </row>
    <row r="464" ht="12.75">
      <c r="B464" s="9"/>
    </row>
    <row r="465" ht="12.75">
      <c r="B465" s="9"/>
    </row>
    <row r="466" ht="12.75">
      <c r="B466" s="9"/>
    </row>
    <row r="467" ht="12.75">
      <c r="B467" s="9"/>
    </row>
    <row r="468" ht="12.75">
      <c r="B468" s="9"/>
    </row>
    <row r="469" ht="12.75">
      <c r="B469" s="9"/>
    </row>
    <row r="470" ht="12.75">
      <c r="B470" s="9"/>
    </row>
    <row r="471" ht="12.75">
      <c r="B471" s="9"/>
    </row>
    <row r="472" ht="12.75">
      <c r="B472" s="9"/>
    </row>
    <row r="473" ht="12.75">
      <c r="B473" s="9"/>
    </row>
    <row r="474" ht="12.75">
      <c r="B474" s="9"/>
    </row>
    <row r="475" ht="12.75">
      <c r="B475" s="9"/>
    </row>
    <row r="476" ht="12.75">
      <c r="B476" s="9"/>
    </row>
    <row r="477" ht="12.75">
      <c r="B477" s="9"/>
    </row>
    <row r="478" ht="12.75">
      <c r="B478" s="9"/>
    </row>
    <row r="479" ht="12.75">
      <c r="B479" s="9"/>
    </row>
  </sheetData>
  <mergeCells count="17">
    <mergeCell ref="D12:E12"/>
    <mergeCell ref="A10:C10"/>
    <mergeCell ref="A63:A65"/>
    <mergeCell ref="B63:B65"/>
    <mergeCell ref="C13:C15"/>
    <mergeCell ref="D13:D15"/>
    <mergeCell ref="E13:E15"/>
    <mergeCell ref="A13:A15"/>
    <mergeCell ref="B13:B15"/>
    <mergeCell ref="B5:C5"/>
    <mergeCell ref="B6:C6"/>
    <mergeCell ref="B7:C7"/>
    <mergeCell ref="A9:B9"/>
    <mergeCell ref="B1:C1"/>
    <mergeCell ref="B2:C2"/>
    <mergeCell ref="B3:C3"/>
    <mergeCell ref="B4:C4"/>
  </mergeCells>
  <printOptions/>
  <pageMargins left="0.75" right="0.75" top="1" bottom="1" header="0.5" footer="0.5"/>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dc:creator>
  <cp:keywords/>
  <dc:description/>
  <cp:lastModifiedBy>User</cp:lastModifiedBy>
  <cp:lastPrinted>2009-11-19T02:15:49Z</cp:lastPrinted>
  <dcterms:created xsi:type="dcterms:W3CDTF">2006-05-12T06:58:42Z</dcterms:created>
  <dcterms:modified xsi:type="dcterms:W3CDTF">2011-11-10T03:00:37Z</dcterms:modified>
  <cp:category/>
  <cp:version/>
  <cp:contentType/>
  <cp:contentStatus/>
</cp:coreProperties>
</file>